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90" windowWidth="12390" windowHeight="9315" tabRatio="692" activeTab="0"/>
  </bookViews>
  <sheets>
    <sheet name="網頁格式" sheetId="1" r:id="rId1"/>
    <sheet name="Sheet2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<sst xmlns="http://schemas.openxmlformats.org/spreadsheetml/2006/main" count="38" uniqueCount="23">
  <si>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指標項目</t>
  </si>
  <si>
    <t>序號</t>
  </si>
  <si>
    <t>填報機關</t>
  </si>
  <si>
    <t>單位</t>
  </si>
  <si>
    <t>98年</t>
  </si>
  <si>
    <t>97年</t>
  </si>
  <si>
    <t>96年</t>
  </si>
  <si>
    <t>94年</t>
  </si>
  <si>
    <t>指標定義</t>
  </si>
  <si>
    <t>週期</t>
  </si>
  <si>
    <t>備註</t>
  </si>
  <si>
    <t>%</t>
  </si>
  <si>
    <t>99年</t>
  </si>
  <si>
    <t>公聽會參加人數</t>
  </si>
  <si>
    <t>男</t>
  </si>
  <si>
    <t>女</t>
  </si>
  <si>
    <t>由政府補助或委託辦理之各式論壇、研討會參加人數</t>
  </si>
  <si>
    <t>按年
次年2月</t>
  </si>
  <si>
    <t>96年開始統計資料</t>
  </si>
  <si>
    <t>人</t>
  </si>
  <si>
    <t>100年</t>
  </si>
  <si>
    <t>臺北市政府都市發展局性別統計指標</t>
  </si>
  <si>
    <t>101年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</si>
</sst>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_ "/>
    <numFmt numFmtId="178" formatCode="m&quot;月&quot;d&quot;日&quot;"/>
    <numFmt numFmtId="179" formatCode="0.00_);[Red]\(0.00\)"/>
    <numFmt numFmtId="180" formatCode="#,##0.00_ "/>
    <numFmt numFmtId="181" formatCode="0.00_ "/>
    <numFmt numFmtId="182" formatCode="#,##0.000_ "/>
    <numFmt numFmtId="183" formatCode="#,##0_);[Red]\(#,##0\)"/>
    <numFmt numFmtId="184" formatCode="0_);[Red]\(0\)"/>
    <numFmt numFmtId="185" formatCode="0_ "/>
    <numFmt numFmtId="186" formatCode="_-* #,##0_-;\-* #,##0_-;_-* &quot;-&quot;??_-;_-@_-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43" fontId="6" fillId="0" borderId="3" xfId="15" applyNumberFormat="1" applyFont="1" applyBorder="1" applyAlignment="1">
      <alignment horizontal="center" vertical="top" wrapText="1"/>
      <protection/>
    </xf>
    <xf numFmtId="0" fontId="5" fillId="0" borderId="7" xfId="0" applyFont="1" applyFill="1" applyBorder="1" applyAlignment="1">
      <alignment horizontal="center" vertical="top"/>
    </xf>
    <xf numFmtId="0" fontId="6" fillId="0" borderId="3" xfId="15" applyNumberFormat="1" applyFont="1" applyBorder="1" applyAlignment="1">
      <alignment horizontal="center" vertical="top" wrapText="1"/>
      <protection/>
    </xf>
    <xf numFmtId="0" fontId="6" fillId="0" borderId="3" xfId="0" applyFont="1" applyBorder="1" applyAlignment="1">
      <alignment horizontal="center" vertical="top"/>
    </xf>
    <xf numFmtId="9" fontId="5" fillId="0" borderId="3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9" xfId="0" applyFont="1" applyBorder="1" applyAlignment="1">
      <alignment/>
    </xf>
    <xf numFmtId="0" fontId="6" fillId="0" borderId="2" xfId="0" applyFont="1" applyBorder="1" applyAlignment="1">
      <alignment/>
    </xf>
    <xf numFmtId="9" fontId="6" fillId="0" borderId="3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0" fillId="0" borderId="2" xfId="0" applyBorder="1" applyAlignment="1">
      <alignment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75" zoomScaleNormal="75" workbookViewId="0" topLeftCell="A1">
      <selection activeCell="P5" sqref="P5"/>
    </sheetView>
  </sheetViews>
  <sheetFormatPr defaultColWidth="9.00390625" defaultRowHeight="16.5"/>
  <cols>
    <col min="1" max="1" width="16.75390625" style="0" customWidth="1"/>
    <col min="2" max="2" width="4.50390625" style="0" customWidth="1"/>
    <col min="3" max="3" width="10.625" style="0" hidden="1" customWidth="1"/>
    <col min="4" max="4" width="6.50390625" style="0" customWidth="1"/>
    <col min="5" max="5" width="9.625" style="0" hidden="1" customWidth="1"/>
    <col min="6" max="6" width="5.125" style="0" customWidth="1"/>
    <col min="7" max="7" width="8.25390625" style="0" customWidth="1"/>
    <col min="8" max="8" width="8.50390625" style="0" customWidth="1"/>
    <col min="9" max="9" width="9.125" style="0" customWidth="1"/>
    <col min="10" max="10" width="8.875" style="0" customWidth="1"/>
    <col min="11" max="11" width="8.50390625" style="0" customWidth="1"/>
    <col min="12" max="12" width="7.00390625" style="0" customWidth="1"/>
    <col min="13" max="13" width="8.375" style="0" customWidth="1"/>
    <col min="14" max="14" width="6.75390625" style="0" customWidth="1"/>
    <col min="15" max="15" width="8.75390625" style="0" customWidth="1"/>
    <col min="16" max="16" width="6.75390625" style="0" customWidth="1"/>
    <col min="17" max="17" width="7.125" style="0" hidden="1" customWidth="1"/>
    <col min="18" max="18" width="6.75390625" style="0" hidden="1" customWidth="1"/>
    <col min="19" max="19" width="8.75390625" style="0" hidden="1" customWidth="1"/>
    <col min="20" max="20" width="6.75390625" style="0" hidden="1" customWidth="1"/>
    <col min="21" max="21" width="10.375" style="0" customWidth="1"/>
    <col min="22" max="22" width="7.125" style="0" customWidth="1"/>
  </cols>
  <sheetData>
    <row r="1" spans="2:23" ht="39" customHeight="1">
      <c r="B1" s="36" t="s">
        <v>21</v>
      </c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ht="26.25" customHeight="1">
      <c r="A2" s="42" t="s">
        <v>0</v>
      </c>
      <c r="B2" s="43"/>
      <c r="C2" s="7"/>
      <c r="D2" s="1" t="s">
        <v>1</v>
      </c>
      <c r="E2" s="5" t="s">
        <v>2</v>
      </c>
      <c r="F2" s="1" t="s">
        <v>3</v>
      </c>
      <c r="G2" s="32" t="s">
        <v>22</v>
      </c>
      <c r="H2" s="33"/>
      <c r="I2" s="32" t="s">
        <v>20</v>
      </c>
      <c r="J2" s="33"/>
      <c r="K2" s="34" t="s">
        <v>12</v>
      </c>
      <c r="L2" s="41"/>
      <c r="M2" s="34" t="s">
        <v>4</v>
      </c>
      <c r="N2" s="41"/>
      <c r="O2" s="34" t="s">
        <v>5</v>
      </c>
      <c r="P2" s="41"/>
      <c r="Q2" s="34" t="s">
        <v>6</v>
      </c>
      <c r="R2" s="41"/>
      <c r="S2" s="38" t="s">
        <v>7</v>
      </c>
      <c r="T2" s="33"/>
      <c r="U2" s="39" t="s">
        <v>8</v>
      </c>
      <c r="V2" s="24" t="s">
        <v>9</v>
      </c>
      <c r="W2" s="24" t="s">
        <v>10</v>
      </c>
    </row>
    <row r="3" spans="1:23" ht="27" customHeight="1">
      <c r="A3" s="44"/>
      <c r="B3" s="44"/>
      <c r="C3" s="8"/>
      <c r="D3" s="18"/>
      <c r="E3" s="6"/>
      <c r="F3" s="2"/>
      <c r="G3" s="2"/>
      <c r="H3" s="3" t="s">
        <v>11</v>
      </c>
      <c r="I3" s="2"/>
      <c r="J3" s="3" t="s">
        <v>11</v>
      </c>
      <c r="K3" s="2"/>
      <c r="L3" s="3" t="s">
        <v>11</v>
      </c>
      <c r="M3" s="2"/>
      <c r="N3" s="3" t="s">
        <v>11</v>
      </c>
      <c r="O3" s="2"/>
      <c r="P3" s="3" t="s">
        <v>11</v>
      </c>
      <c r="Q3" s="2"/>
      <c r="R3" s="3" t="s">
        <v>11</v>
      </c>
      <c r="S3" s="2"/>
      <c r="T3" s="3" t="s">
        <v>11</v>
      </c>
      <c r="U3" s="40"/>
      <c r="V3" s="25"/>
      <c r="W3" s="25"/>
    </row>
    <row r="4" spans="1:23" ht="48" customHeight="1">
      <c r="A4" s="34" t="s">
        <v>13</v>
      </c>
      <c r="B4" s="9" t="s">
        <v>14</v>
      </c>
      <c r="C4" s="17" t="s">
        <v>14</v>
      </c>
      <c r="D4" s="19">
        <v>48</v>
      </c>
      <c r="E4" s="5">
        <v>48</v>
      </c>
      <c r="F4" s="10" t="s">
        <v>19</v>
      </c>
      <c r="G4" s="10">
        <v>3807</v>
      </c>
      <c r="H4" s="15">
        <f>G4/(G4+G5)</f>
        <v>0.5296327212020033</v>
      </c>
      <c r="I4" s="10">
        <v>3587</v>
      </c>
      <c r="J4" s="22">
        <v>0.51</v>
      </c>
      <c r="K4" s="10">
        <v>1603</v>
      </c>
      <c r="L4" s="15">
        <f>K4/(K4+K5)</f>
        <v>0.5003121098626716</v>
      </c>
      <c r="M4" s="13">
        <v>2999</v>
      </c>
      <c r="N4" s="15">
        <f>M4/(M4+M5)</f>
        <v>0.5490662760893446</v>
      </c>
      <c r="O4" s="13">
        <v>1255</v>
      </c>
      <c r="P4" s="15">
        <f>O4/(O4+O5)</f>
        <v>0.5922605002359603</v>
      </c>
      <c r="Q4" s="13">
        <v>348</v>
      </c>
      <c r="R4" s="15">
        <f>Q4/(Q4+Q5)</f>
        <v>0.5621970920840065</v>
      </c>
      <c r="S4" s="4"/>
      <c r="T4" s="4"/>
      <c r="U4" s="4"/>
      <c r="V4" s="26" t="s">
        <v>17</v>
      </c>
      <c r="W4" s="29" t="s">
        <v>18</v>
      </c>
    </row>
    <row r="5" spans="1:23" ht="48" customHeight="1">
      <c r="A5" s="35"/>
      <c r="B5" s="9" t="s">
        <v>15</v>
      </c>
      <c r="C5" s="17" t="s">
        <v>15</v>
      </c>
      <c r="D5" s="20"/>
      <c r="E5" s="12"/>
      <c r="F5" s="10" t="s">
        <v>19</v>
      </c>
      <c r="G5" s="10">
        <v>3381</v>
      </c>
      <c r="H5" s="15">
        <f>G5/(G5+G4)</f>
        <v>0.47036727879799667</v>
      </c>
      <c r="I5" s="10">
        <v>3488</v>
      </c>
      <c r="J5" s="22">
        <v>0.49</v>
      </c>
      <c r="K5" s="10">
        <v>1601</v>
      </c>
      <c r="L5" s="15">
        <f>K5/(K4+K5)</f>
        <v>0.49968789013732834</v>
      </c>
      <c r="M5" s="13">
        <v>2463</v>
      </c>
      <c r="N5" s="15">
        <f>M5/(M4+M5)</f>
        <v>0.45093372391065545</v>
      </c>
      <c r="O5" s="13">
        <v>864</v>
      </c>
      <c r="P5" s="15">
        <f>O5/(O4+O5)</f>
        <v>0.4077394997640396</v>
      </c>
      <c r="Q5" s="13">
        <v>271</v>
      </c>
      <c r="R5" s="15">
        <f>Q5/(Q4+Q5)</f>
        <v>0.4378029079159935</v>
      </c>
      <c r="S5" s="4"/>
      <c r="T5" s="4"/>
      <c r="U5" s="4"/>
      <c r="V5" s="27"/>
      <c r="W5" s="30"/>
    </row>
    <row r="6" spans="1:23" ht="48" customHeight="1">
      <c r="A6" s="26" t="s">
        <v>16</v>
      </c>
      <c r="B6" s="9" t="s">
        <v>14</v>
      </c>
      <c r="C6" s="17" t="s">
        <v>14</v>
      </c>
      <c r="D6" s="20"/>
      <c r="E6" s="12"/>
      <c r="F6" s="10" t="s">
        <v>19</v>
      </c>
      <c r="G6" s="10">
        <v>1853</v>
      </c>
      <c r="H6" s="15">
        <f>G6/(G6+G7)</f>
        <v>0.5544584081388391</v>
      </c>
      <c r="I6" s="10">
        <f>1488+191+479+657+318+116</f>
        <v>3249</v>
      </c>
      <c r="J6" s="22">
        <v>0.53</v>
      </c>
      <c r="K6" s="14">
        <v>2358</v>
      </c>
      <c r="L6" s="15">
        <f>K6/(K6+K7)</f>
        <v>0.595755432036382</v>
      </c>
      <c r="M6" s="13">
        <v>1707</v>
      </c>
      <c r="N6" s="15">
        <f>M6/(M6+M7)</f>
        <v>0.5002930832356389</v>
      </c>
      <c r="O6" s="13">
        <v>428</v>
      </c>
      <c r="P6" s="15">
        <f>O6/(O6+O7)</f>
        <v>0.7278911564625851</v>
      </c>
      <c r="Q6" s="13">
        <v>0</v>
      </c>
      <c r="R6" s="11">
        <v>0</v>
      </c>
      <c r="S6" s="4"/>
      <c r="T6" s="4"/>
      <c r="U6" s="4"/>
      <c r="V6" s="27"/>
      <c r="W6" s="30"/>
    </row>
    <row r="7" spans="1:23" ht="48" customHeight="1">
      <c r="A7" s="28"/>
      <c r="B7" s="9" t="s">
        <v>15</v>
      </c>
      <c r="C7" s="17" t="s">
        <v>15</v>
      </c>
      <c r="D7" s="21"/>
      <c r="E7" s="6"/>
      <c r="F7" s="10" t="s">
        <v>19</v>
      </c>
      <c r="G7" s="10">
        <v>1489</v>
      </c>
      <c r="H7" s="15">
        <f>G7/(G7+G6)</f>
        <v>0.445541591861161</v>
      </c>
      <c r="I7" s="10">
        <f>1144+186+499+707+270+51</f>
        <v>2857</v>
      </c>
      <c r="J7" s="22">
        <v>0.47</v>
      </c>
      <c r="K7" s="14">
        <v>1600</v>
      </c>
      <c r="L7" s="15">
        <f>K7/(K6+K7)</f>
        <v>0.40424456796361796</v>
      </c>
      <c r="M7" s="13">
        <v>1705</v>
      </c>
      <c r="N7" s="15">
        <f>M7/(M6+M7)</f>
        <v>0.4997069167643611</v>
      </c>
      <c r="O7" s="13">
        <v>160</v>
      </c>
      <c r="P7" s="15">
        <f>O7/(O6+O7)</f>
        <v>0.272108843537415</v>
      </c>
      <c r="Q7" s="13">
        <v>0</v>
      </c>
      <c r="R7" s="11">
        <v>0</v>
      </c>
      <c r="S7" s="4"/>
      <c r="T7" s="4"/>
      <c r="U7" s="4"/>
      <c r="V7" s="28"/>
      <c r="W7" s="31"/>
    </row>
    <row r="8" spans="1:23" ht="48" customHeight="1">
      <c r="A8" s="23"/>
      <c r="B8" s="23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ht="48" customHeight="1"/>
    <row r="10" ht="48" customHeight="1"/>
    <row r="11" ht="48" customHeight="1"/>
  </sheetData>
  <mergeCells count="18">
    <mergeCell ref="B1:W1"/>
    <mergeCell ref="S2:T2"/>
    <mergeCell ref="U2:U3"/>
    <mergeCell ref="V2:V3"/>
    <mergeCell ref="M2:N2"/>
    <mergeCell ref="O2:P2"/>
    <mergeCell ref="Q2:R2"/>
    <mergeCell ref="K2:L2"/>
    <mergeCell ref="A2:B2"/>
    <mergeCell ref="A3:B3"/>
    <mergeCell ref="A8:B8"/>
    <mergeCell ref="W2:W3"/>
    <mergeCell ref="V4:V7"/>
    <mergeCell ref="W4:W7"/>
    <mergeCell ref="I2:J2"/>
    <mergeCell ref="A4:A5"/>
    <mergeCell ref="A6:A7"/>
    <mergeCell ref="G2:H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&amp;L&amp;"標楷體,標準"&amp;14附件1：性別指標網頁格式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主計處</dc:creator>
  <cp:keywords/>
  <dc:description/>
  <cp:lastModifiedBy>Administrator</cp:lastModifiedBy>
  <cp:lastPrinted>2013-02-18T06:33:18Z</cp:lastPrinted>
  <dcterms:created xsi:type="dcterms:W3CDTF">2006-04-13T03:03:20Z</dcterms:created>
  <dcterms:modified xsi:type="dcterms:W3CDTF">2013-02-18T06:39:56Z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355538691</vt:i4>
  </property>
  <property fmtid="{D5CDD505-2E9C-101B-9397-08002B2CF9AE}" pid="3" name="_EmailSubject">
    <vt:lpwstr>第12次專案會議資料電子檔</vt:lpwstr>
  </property>
  <property fmtid="{D5CDD505-2E9C-101B-9397-08002B2CF9AE}" pid="4" name="_AuthorEmail">
    <vt:lpwstr>ha_emma@mail.taipei.gov.tw</vt:lpwstr>
  </property>
  <property fmtid="{D5CDD505-2E9C-101B-9397-08002B2CF9AE}" pid="5" name="_AuthorEmailDisplayName">
    <vt:lpwstr>社會局純芳</vt:lpwstr>
  </property>
  <property fmtid="{D5CDD505-2E9C-101B-9397-08002B2CF9AE}" pid="6" name="_ReviewingToolsShownOnce">
    <vt:lpwstr/>
  </property>
</Properties>
</file>